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5120" windowHeight="8010"/>
  </bookViews>
  <sheets>
    <sheet name="Аркуш1" sheetId="1" r:id="rId1"/>
    <sheet name="Аркуш1 (2)" sheetId="4" r:id="rId2"/>
  </sheets>
  <calcPr calcId="125725"/>
</workbook>
</file>

<file path=xl/calcChain.xml><?xml version="1.0" encoding="utf-8"?>
<calcChain xmlns="http://schemas.openxmlformats.org/spreadsheetml/2006/main">
  <c r="G3" i="1"/>
  <c r="C27" i="4"/>
  <c r="G25" i="1"/>
  <c r="G24"/>
  <c r="G23"/>
  <c r="G22"/>
  <c r="G21"/>
  <c r="G20"/>
  <c r="G19"/>
  <c r="G18"/>
  <c r="G17"/>
  <c r="G16"/>
  <c r="G15"/>
  <c r="G14"/>
  <c r="H14" s="1"/>
  <c r="G13"/>
  <c r="G12"/>
  <c r="G11"/>
  <c r="G10"/>
  <c r="G9"/>
  <c r="G8"/>
  <c r="G7"/>
  <c r="G6"/>
  <c r="G5"/>
  <c r="G4"/>
  <c r="C26"/>
  <c r="H22" l="1"/>
  <c r="H7"/>
  <c r="H3"/>
  <c r="H26" l="1"/>
  <c r="H27" i="4"/>
</calcChain>
</file>

<file path=xl/sharedStrings.xml><?xml version="1.0" encoding="utf-8"?>
<sst xmlns="http://schemas.openxmlformats.org/spreadsheetml/2006/main" count="83" uniqueCount="44">
  <si>
    <t>№ за/п</t>
  </si>
  <si>
    <t xml:space="preserve">Параметри </t>
  </si>
  <si>
    <t>Вага</t>
  </si>
  <si>
    <t>Показники параметрів</t>
  </si>
  <si>
    <t>Вагомість</t>
  </si>
  <si>
    <t>Ступінь виявлення показника</t>
  </si>
  <si>
    <t>Часткова оцінка показника</t>
  </si>
  <si>
    <t>Часткова оцінка параметра</t>
  </si>
  <si>
    <t>Планування роботи з обдарованими учнями</t>
  </si>
  <si>
    <t>1.2. Наявність наказу управління освіти про організацію роботи з обдарованою молоддю (відповідного розділу у наказі про організацію методичної роботи).</t>
  </si>
  <si>
    <t>1.3. Наявність планів роботи навчальних закладів та відображення у планах різних напрямів роботи.</t>
  </si>
  <si>
    <t>Науково-методичне та інформаційне забезпечення роботи з обдарованою молоддю</t>
  </si>
  <si>
    <t>Виявлення обдарованої молоді та створення умов для її розвитку</t>
  </si>
  <si>
    <t>3.2. Наявність банку даних обдарованих учнів та принцип його формування (за результатами психодіагностичних досліджень, за підсумками учнівських змагань).</t>
  </si>
  <si>
    <t xml:space="preserve">1.4. Розробка районної системи (або структури) роботи:
- обґрунтованість  системи (або структури) роботи;
- оптимальність визначення структурних одиниць;
- встановлення взаємозв’язку між структурними одиницями.
</t>
  </si>
  <si>
    <t>3.5. Наявність  районного наукового товариства учнів.</t>
  </si>
  <si>
    <t>3.6. Кількість шкільних наукових товариств учнів.</t>
  </si>
  <si>
    <t>Забезпечення соціальної підтримки обдарованих учнів та їх педагогів</t>
  </si>
  <si>
    <t>3.3. Рівень проведення районних етапів міських учнівських командних турнірів; конкурсів (знавців української мови, знавців російської мови); олімпіади для випускників школи І ступеня «Путівка в науку»; конкурсу «Учень року» (кількість ЗНЗ та учнів-учасників; залучення науковців).</t>
  </si>
  <si>
    <t>3.8. Спрямованість співпраці з вищими навчальними закладами на створення умов для  розвитку обдарованих учнів: 
 -кількість ЗНЗ, які систематично співпрацюють з ВНЗ; 
 -організація роботи за основними напрямами (науково-дослідницьким, освітнім, виховним); 
- організація індивідуального кураторства вчених та аспірантів вищих навчальних закладів над обдарованими учнями.</t>
  </si>
  <si>
    <r>
      <rPr>
        <b/>
        <sz val="11"/>
        <color theme="1"/>
        <rFont val="Calibri"/>
        <family val="2"/>
        <charset val="204"/>
        <scheme val="minor"/>
      </rPr>
      <t>Ступінь виявлення показника</t>
    </r>
    <r>
      <rPr>
        <sz val="11"/>
        <color theme="1"/>
        <rFont val="Calibri"/>
        <family val="2"/>
        <charset val="204"/>
        <scheme val="minor"/>
      </rPr>
      <t xml:space="preserve"> визначається цифровим значенням від 0 до 1, а саме:
0 - показник практично не виявляється;
0,25 -  виявляється менш ніж на половину висунутих вимог;
0,5 -виявляється на половину висунутих вимог;
0,75 -  виявляється більш, ніж на половину висунутих вимог, але менш, ніж на 75%;
1 -  виявляється більш, ніж на 75% висунутих вимог.
</t>
    </r>
  </si>
  <si>
    <r>
      <rPr>
        <b/>
        <sz val="11"/>
        <color theme="1"/>
        <rFont val="Calibri"/>
        <family val="2"/>
        <charset val="204"/>
        <scheme val="minor"/>
      </rPr>
      <t xml:space="preserve">Часткова оцінка показника  </t>
    </r>
    <r>
      <rPr>
        <sz val="11"/>
        <color theme="1"/>
        <rFont val="Calibri"/>
        <family val="2"/>
        <charset val="204"/>
        <scheme val="minor"/>
      </rPr>
      <t>визначається як добуток вагомості та ступеня виявлення даного показника (Е4*F4)</t>
    </r>
  </si>
  <si>
    <r>
      <rPr>
        <b/>
        <sz val="11"/>
        <color theme="1"/>
        <rFont val="Calibri"/>
        <family val="2"/>
        <charset val="204"/>
        <scheme val="minor"/>
      </rPr>
      <t>Часткова оцінка параметра</t>
    </r>
    <r>
      <rPr>
        <sz val="11"/>
        <color theme="1"/>
        <rFont val="Calibri"/>
        <family val="2"/>
        <charset val="204"/>
        <scheme val="minor"/>
      </rPr>
      <t xml:space="preserve"> визначається як добуток суми значень часткової оцінки всіх показників даного параметра та його ваги (G4+G5+G6+G7)*0,1)</t>
    </r>
  </si>
  <si>
    <r>
      <t xml:space="preserve">0,5 &lt; F ≤  0,75 </t>
    </r>
    <r>
      <rPr>
        <sz val="12"/>
        <color indexed="8"/>
        <rFont val="Times New Roman"/>
        <family val="1"/>
        <charset val="204"/>
      </rPr>
      <t xml:space="preserve">– рівень середній;                     </t>
    </r>
    <r>
      <rPr>
        <b/>
        <sz val="12"/>
        <color indexed="8"/>
        <rFont val="Times New Roman"/>
        <family val="1"/>
        <charset val="204"/>
      </rPr>
      <t xml:space="preserve">  0,95 &lt; F ≤ 1</t>
    </r>
    <r>
      <rPr>
        <sz val="12"/>
        <color indexed="8"/>
        <rFont val="Times New Roman"/>
        <family val="1"/>
        <charset val="204"/>
      </rPr>
      <t xml:space="preserve"> – рівень високий</t>
    </r>
  </si>
  <si>
    <r>
      <t xml:space="preserve">0 &lt; F ≤  0,5 </t>
    </r>
    <r>
      <rPr>
        <sz val="12"/>
        <color indexed="8"/>
        <rFont val="Times New Roman"/>
        <family val="1"/>
        <charset val="204"/>
      </rPr>
      <t>– рівень низький;</t>
    </r>
    <r>
      <rPr>
        <b/>
        <sz val="12"/>
        <color indexed="8"/>
        <rFont val="Times New Roman"/>
        <family val="1"/>
        <charset val="204"/>
      </rPr>
      <t xml:space="preserve">                            0,75 &lt; F ≤  0,95 </t>
    </r>
    <r>
      <rPr>
        <sz val="12"/>
        <color indexed="8"/>
        <rFont val="Times New Roman"/>
        <family val="1"/>
        <charset val="204"/>
      </rPr>
      <t>– рівень достатній;</t>
    </r>
  </si>
  <si>
    <t xml:space="preserve">Протокол 
вивчення стану роботи з обдарованою молоддю методичних центрів 
управлінь освіти адміністрацій районів Харківської міської ради </t>
  </si>
  <si>
    <t xml:space="preserve">2.1. Рівень організації діяльності районної Координаційної ради (координаційної групи) з питань організації роботи з обдарованою молоддю: 
- систематичність засідань; 
- відповідність тематики засідань меті діяльності.
</t>
  </si>
  <si>
    <t xml:space="preserve">2.2. Стан вивчення та узагальнення досвіду роботи навчальних закладів, педагогічних працівників щодо роботи з обдарованими учнями:
- кількість навчальних закладів, досвід яких вивчався;
- кількість педагогічних працівників, досвід яких вивчався;
- створення інформаційного банку даних про кращий досвід.
</t>
  </si>
  <si>
    <t xml:space="preserve">2.3. Рівень проведення семінарів та конференцій з питань впровадження ефективних форм, методів та технологій навчання та розвитку обдарованої молоді:
- кількість заходів;
- відповідність тематики основним напрямам роботи з обдарованими учнями;
- залучення науковців;
- створення умов для розповсюдження кращого  досвіду роботи з обдарованими учнями.
</t>
  </si>
  <si>
    <t>2.4. Стан організації діяльності районних творчих груп з проблем підтримки та розвитку обдарованих дітей.</t>
  </si>
  <si>
    <t>2.5.  Рівень підготовки та видання методичних матеріалів щодо роботи з обдарованою молоддю: кількість розроблених та надрукованих матеріалів (районний, регіональний, всеукраїнський рівні).</t>
  </si>
  <si>
    <t>2.6. Стан висвітлення в  засобах масової інформації ходу та результативності роботи:   
- кількість публікацій в ЗМІ (друкованих та електронних); 
- наповненість сторінки «Обдарована молодь» на сайті управління освіти та її систематичне оновлення; 
- наявність відповідних сторінок на сайтах навчальних закладів.</t>
  </si>
  <si>
    <t xml:space="preserve">2.7.  Рівень налагодження зв’язків з профільними організаціями та установами, робота яких   спрямована на пошук навчання і розвиток обдарованих дітей та молоді:  
- кількість закладів, які налагодили зв’язки міжміського, міжрегіонального та міжнародного рівнів;
- рівень співробітництва (наявність договорів про співпрацю, проведення спільних заходів,   епізодичний характер співробітництва).
</t>
  </si>
  <si>
    <t xml:space="preserve">3.1. Рівень проведення масових психодіагностичних досліджень, спрямованих на пошук обдарованих  учнів у відповідності до різних типів обдарованості:
- наявність психодіагностичного інструментарію визначення видів обдарованості;
- наявність та систематизованість результатів психодіагностичних досліджень учнів.
</t>
  </si>
  <si>
    <t>3.4. Рівень проведення власних районних конкурсів для обдарованих учнів.</t>
  </si>
  <si>
    <t>3.7. Стан організації додаткової освіти для обдарованих учнів (форми роботи, кількість залучених учнів).</t>
  </si>
  <si>
    <t>4.1. Рівень проведення районних урочистих заходів вшанування учнів, які досягли високих результатів.</t>
  </si>
  <si>
    <t>4.2. Наявність районних стипендій, премій для обдарованих учнів.</t>
  </si>
  <si>
    <t>4.3. Стан стимулювання вчителів, які готують переможців інтелектуальних та інших змагань.</t>
  </si>
  <si>
    <t>4.4. Рівень організації відпочинку та оздоровлення обдарованих учнів (функціонування районних  закладів відпочинку та навчання для обдарованих учнів; організація відпочинку та навчання у Міжнародних та Всеукраїнських таборах-відпочинку для обдарованої молоді (кількість учнів).</t>
  </si>
  <si>
    <t>4.4. Рівень організації  відпочинку та оздоровлення обдарованих учнів (функціонування районних  закладів відпочинку та навчання для обдарованих учнів; організація відпочинку та навчання у Міжнародних та Всеукраїнських таборах-відпочинку для обдарованої молоді (кількість учнів).</t>
  </si>
  <si>
    <t xml:space="preserve">2.7. Рівень налагодження зв’язків з профільними організаціями та установами, робота яких   спрямована на пошук навчання і розвиток обдарованих дітей та молоді:  
- кількість закладів, які налагодили зв’язки міжміського, міжрегіонального та міжнародного рівнів;
- рівень співробітництва (наявність договорів про співпрацю, проведення спільних заходів,   епізодичний характер співробітництва).
</t>
  </si>
  <si>
    <r>
      <rPr>
        <sz val="10"/>
        <color theme="1"/>
        <rFont val="Calibri"/>
        <family val="2"/>
        <charset val="204"/>
        <scheme val="minor"/>
      </rPr>
      <t>Додаток 
до наказу Департаменту освіти
Харківської міської ради
від 29.10.2012 № 178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</si>
  <si>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1.1. Наявність нормативно-правової бази:
- наявність Комплексної програми розвитку освіти м. Харкова на 2011-2015 роки (розділ 4.3.1. «Обдарована молодь». Розвиток системи роботи з обдарованою молоддю); 
 - наявність районних заходів щодо виконання у 2012 році розділу «Обдарована молодь» Комплексної програми розвитку освіти м. Харкова на 2011-2015 роки.
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</si>
</sst>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1" fillId="0" borderId="8" xfId="0" applyFont="1" applyBorder="1" applyAlignment="1">
      <alignment vertical="top" wrapText="1"/>
    </xf>
    <xf numFmtId="0" fontId="0" fillId="0" borderId="8" xfId="0" applyBorder="1" applyAlignment="1">
      <alignment horizontal="center" vertical="top"/>
    </xf>
    <xf numFmtId="0" fontId="0" fillId="0" borderId="8" xfId="0" applyBorder="1"/>
    <xf numFmtId="0" fontId="1" fillId="0" borderId="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13" xfId="0" applyBorder="1" applyAlignment="1">
      <alignment horizontal="center" vertical="top"/>
    </xf>
    <xf numFmtId="0" fontId="0" fillId="0" borderId="13" xfId="0" applyBorder="1"/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0" xfId="0"/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7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6" fillId="0" borderId="0" xfId="1" applyFont="1" applyAlignment="1">
      <alignment horizontal="left" vertical="top"/>
    </xf>
    <xf numFmtId="0" fontId="0" fillId="0" borderId="0" xfId="0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110" zoomScaleNormal="110" workbookViewId="0">
      <selection activeCell="D3" sqref="D3"/>
    </sheetView>
  </sheetViews>
  <sheetFormatPr defaultRowHeight="15"/>
  <cols>
    <col min="1" max="1" width="4.85546875" customWidth="1"/>
    <col min="2" max="2" width="19" customWidth="1"/>
    <col min="3" max="3" width="7.42578125" customWidth="1"/>
    <col min="4" max="4" width="60" customWidth="1"/>
    <col min="5" max="5" width="8.7109375" customWidth="1"/>
    <col min="6" max="6" width="10.28515625" customWidth="1"/>
    <col min="7" max="7" width="9.7109375" customWidth="1"/>
    <col min="8" max="8" width="10.7109375" customWidth="1"/>
  </cols>
  <sheetData>
    <row r="1" spans="1:14" ht="45.75" customHeight="1" thickBot="1">
      <c r="A1" s="26" t="s">
        <v>25</v>
      </c>
      <c r="B1" s="26"/>
      <c r="C1" s="26"/>
      <c r="D1" s="26"/>
      <c r="E1" s="26"/>
      <c r="F1" s="26"/>
      <c r="G1" s="26"/>
      <c r="H1" s="26"/>
      <c r="I1" s="3"/>
      <c r="J1" s="3"/>
      <c r="K1" s="3"/>
      <c r="L1" s="3"/>
      <c r="M1" s="3"/>
      <c r="N1" s="3"/>
    </row>
    <row r="2" spans="1:14" ht="36.75" thickBot="1">
      <c r="A2" s="16" t="s">
        <v>0</v>
      </c>
      <c r="B2" s="17" t="s">
        <v>1</v>
      </c>
      <c r="C2" s="17" t="s">
        <v>2</v>
      </c>
      <c r="D2" s="17" t="s">
        <v>3</v>
      </c>
      <c r="E2" s="4" t="s">
        <v>4</v>
      </c>
      <c r="F2" s="5" t="s">
        <v>5</v>
      </c>
      <c r="G2" s="4" t="s">
        <v>6</v>
      </c>
      <c r="H2" s="6" t="s">
        <v>7</v>
      </c>
    </row>
    <row r="3" spans="1:14" ht="111" customHeight="1">
      <c r="A3" s="33">
        <v>1</v>
      </c>
      <c r="B3" s="30" t="s">
        <v>8</v>
      </c>
      <c r="C3" s="23">
        <v>0.2</v>
      </c>
      <c r="D3" s="9" t="s">
        <v>43</v>
      </c>
      <c r="E3" s="10">
        <v>0.2</v>
      </c>
      <c r="F3" s="11">
        <v>1</v>
      </c>
      <c r="G3" s="11">
        <f>E3*F3</f>
        <v>0.2</v>
      </c>
      <c r="H3" s="27">
        <f>(G3+G4+G5+G6)*0.2</f>
        <v>0.2</v>
      </c>
    </row>
    <row r="4" spans="1:14" ht="51" customHeight="1">
      <c r="A4" s="34"/>
      <c r="B4" s="31"/>
      <c r="C4" s="24"/>
      <c r="D4" s="12" t="s">
        <v>9</v>
      </c>
      <c r="E4" s="8">
        <v>0.2</v>
      </c>
      <c r="F4" s="1">
        <v>1</v>
      </c>
      <c r="G4" s="1">
        <f t="shared" ref="G4:G25" si="0">E4*F4</f>
        <v>0.2</v>
      </c>
      <c r="H4" s="28"/>
    </row>
    <row r="5" spans="1:14" ht="36.75" customHeight="1">
      <c r="A5" s="34"/>
      <c r="B5" s="31"/>
      <c r="C5" s="24"/>
      <c r="D5" s="2" t="s">
        <v>10</v>
      </c>
      <c r="E5" s="8">
        <v>0.2</v>
      </c>
      <c r="F5" s="1">
        <v>1</v>
      </c>
      <c r="G5" s="1">
        <f t="shared" si="0"/>
        <v>0.2</v>
      </c>
      <c r="H5" s="28"/>
    </row>
    <row r="6" spans="1:14" ht="69.75" customHeight="1" thickBot="1">
      <c r="A6" s="35"/>
      <c r="B6" s="32"/>
      <c r="C6" s="25"/>
      <c r="D6" s="13" t="s">
        <v>14</v>
      </c>
      <c r="E6" s="14">
        <v>0.4</v>
      </c>
      <c r="F6" s="15">
        <v>1</v>
      </c>
      <c r="G6" s="15">
        <f t="shared" si="0"/>
        <v>0.4</v>
      </c>
      <c r="H6" s="29"/>
    </row>
    <row r="7" spans="1:14" ht="78" customHeight="1">
      <c r="A7" s="36">
        <v>2</v>
      </c>
      <c r="B7" s="30" t="s">
        <v>11</v>
      </c>
      <c r="C7" s="23">
        <v>0.3</v>
      </c>
      <c r="D7" s="9" t="s">
        <v>26</v>
      </c>
      <c r="E7" s="10">
        <v>0.15</v>
      </c>
      <c r="F7" s="11">
        <v>1</v>
      </c>
      <c r="G7" s="11">
        <f t="shared" si="0"/>
        <v>0.15</v>
      </c>
      <c r="H7" s="27">
        <f>(G7+G8+G9+G10+G11+G12+G13)*0.3</f>
        <v>0.3</v>
      </c>
    </row>
    <row r="8" spans="1:14" ht="96.75" customHeight="1">
      <c r="A8" s="37"/>
      <c r="B8" s="31"/>
      <c r="C8" s="24"/>
      <c r="D8" s="2" t="s">
        <v>27</v>
      </c>
      <c r="E8" s="8">
        <v>0.2</v>
      </c>
      <c r="F8" s="1">
        <v>1</v>
      </c>
      <c r="G8" s="1">
        <f t="shared" si="0"/>
        <v>0.2</v>
      </c>
      <c r="H8" s="28"/>
    </row>
    <row r="9" spans="1:14" ht="144.75" customHeight="1">
      <c r="A9" s="37"/>
      <c r="B9" s="31"/>
      <c r="C9" s="24"/>
      <c r="D9" s="2" t="s">
        <v>28</v>
      </c>
      <c r="E9" s="8">
        <v>0.2</v>
      </c>
      <c r="F9" s="1">
        <v>1</v>
      </c>
      <c r="G9" s="1">
        <f t="shared" si="0"/>
        <v>0.2</v>
      </c>
      <c r="H9" s="28"/>
    </row>
    <row r="10" spans="1:14" ht="34.5" customHeight="1">
      <c r="A10" s="37"/>
      <c r="B10" s="31"/>
      <c r="C10" s="24"/>
      <c r="D10" s="2" t="s">
        <v>29</v>
      </c>
      <c r="E10" s="8">
        <v>0.1</v>
      </c>
      <c r="F10" s="1">
        <v>1</v>
      </c>
      <c r="G10" s="1">
        <f t="shared" si="0"/>
        <v>0.1</v>
      </c>
      <c r="H10" s="28"/>
    </row>
    <row r="11" spans="1:14" ht="66" customHeight="1">
      <c r="A11" s="37"/>
      <c r="B11" s="31"/>
      <c r="C11" s="24"/>
      <c r="D11" s="2" t="s">
        <v>30</v>
      </c>
      <c r="E11" s="8">
        <v>0.1</v>
      </c>
      <c r="F11" s="1">
        <v>1</v>
      </c>
      <c r="G11" s="1">
        <f t="shared" si="0"/>
        <v>0.1</v>
      </c>
      <c r="H11" s="28"/>
    </row>
    <row r="12" spans="1:14" ht="93.75" customHeight="1">
      <c r="A12" s="37"/>
      <c r="B12" s="31"/>
      <c r="C12" s="24"/>
      <c r="D12" s="7" t="s">
        <v>31</v>
      </c>
      <c r="E12" s="8">
        <v>0.15</v>
      </c>
      <c r="F12" s="1">
        <v>1</v>
      </c>
      <c r="G12" s="1">
        <f t="shared" si="0"/>
        <v>0.15</v>
      </c>
      <c r="H12" s="28"/>
    </row>
    <row r="13" spans="1:14" ht="126.75" customHeight="1" thickBot="1">
      <c r="A13" s="38"/>
      <c r="B13" s="32"/>
      <c r="C13" s="25"/>
      <c r="D13" s="13" t="s">
        <v>32</v>
      </c>
      <c r="E13" s="14">
        <v>0.1</v>
      </c>
      <c r="F13" s="15">
        <v>1</v>
      </c>
      <c r="G13" s="15">
        <f t="shared" si="0"/>
        <v>0.1</v>
      </c>
      <c r="H13" s="29"/>
    </row>
    <row r="14" spans="1:14" ht="108" customHeight="1">
      <c r="A14" s="33">
        <v>3</v>
      </c>
      <c r="B14" s="30" t="s">
        <v>12</v>
      </c>
      <c r="C14" s="23">
        <v>0.4</v>
      </c>
      <c r="D14" s="9" t="s">
        <v>33</v>
      </c>
      <c r="E14" s="10">
        <v>0.15</v>
      </c>
      <c r="F14" s="11">
        <v>1</v>
      </c>
      <c r="G14" s="11">
        <f t="shared" si="0"/>
        <v>0.15</v>
      </c>
      <c r="H14" s="27">
        <f>(G14+G15+G16+G17+G18+G19+G20+G21)*0.4</f>
        <v>0.4</v>
      </c>
    </row>
    <row r="15" spans="1:14" ht="45">
      <c r="A15" s="34"/>
      <c r="B15" s="31"/>
      <c r="C15" s="24"/>
      <c r="D15" s="2" t="s">
        <v>13</v>
      </c>
      <c r="E15" s="8">
        <v>0.1</v>
      </c>
      <c r="F15" s="1">
        <v>1</v>
      </c>
      <c r="G15" s="1">
        <f t="shared" si="0"/>
        <v>0.1</v>
      </c>
      <c r="H15" s="28"/>
    </row>
    <row r="16" spans="1:14" ht="81" customHeight="1">
      <c r="A16" s="34"/>
      <c r="B16" s="31"/>
      <c r="C16" s="24"/>
      <c r="D16" s="2" t="s">
        <v>18</v>
      </c>
      <c r="E16" s="8">
        <v>0.2</v>
      </c>
      <c r="F16" s="1">
        <v>1</v>
      </c>
      <c r="G16" s="1">
        <f t="shared" si="0"/>
        <v>0.2</v>
      </c>
      <c r="H16" s="28"/>
    </row>
    <row r="17" spans="1:8" ht="34.5" customHeight="1">
      <c r="A17" s="34"/>
      <c r="B17" s="31"/>
      <c r="C17" s="24"/>
      <c r="D17" s="12" t="s">
        <v>34</v>
      </c>
      <c r="E17" s="8">
        <v>0.1</v>
      </c>
      <c r="F17" s="1">
        <v>1</v>
      </c>
      <c r="G17" s="1">
        <f t="shared" si="0"/>
        <v>0.1</v>
      </c>
      <c r="H17" s="28"/>
    </row>
    <row r="18" spans="1:8" ht="19.5" customHeight="1">
      <c r="A18" s="34"/>
      <c r="B18" s="31"/>
      <c r="C18" s="24"/>
      <c r="D18" s="2" t="s">
        <v>15</v>
      </c>
      <c r="E18" s="8">
        <v>0.1</v>
      </c>
      <c r="F18" s="1">
        <v>1</v>
      </c>
      <c r="G18" s="1">
        <f t="shared" si="0"/>
        <v>0.1</v>
      </c>
      <c r="H18" s="28"/>
    </row>
    <row r="19" spans="1:8" ht="18.75" customHeight="1">
      <c r="A19" s="34"/>
      <c r="B19" s="31"/>
      <c r="C19" s="24"/>
      <c r="D19" s="2" t="s">
        <v>16</v>
      </c>
      <c r="E19" s="8">
        <v>0.1</v>
      </c>
      <c r="F19" s="1">
        <v>1</v>
      </c>
      <c r="G19" s="1">
        <f t="shared" si="0"/>
        <v>0.1</v>
      </c>
      <c r="H19" s="28"/>
    </row>
    <row r="20" spans="1:8" ht="36" customHeight="1">
      <c r="A20" s="34"/>
      <c r="B20" s="31"/>
      <c r="C20" s="24"/>
      <c r="D20" s="2" t="s">
        <v>35</v>
      </c>
      <c r="E20" s="8">
        <v>0.1</v>
      </c>
      <c r="F20" s="1">
        <v>1</v>
      </c>
      <c r="G20" s="1">
        <f t="shared" si="0"/>
        <v>0.1</v>
      </c>
      <c r="H20" s="28"/>
    </row>
    <row r="21" spans="1:8" ht="112.5" customHeight="1" thickBot="1">
      <c r="A21" s="35"/>
      <c r="B21" s="32"/>
      <c r="C21" s="25"/>
      <c r="D21" s="13" t="s">
        <v>19</v>
      </c>
      <c r="E21" s="14">
        <v>0.15</v>
      </c>
      <c r="F21" s="15">
        <v>1</v>
      </c>
      <c r="G21" s="15">
        <f t="shared" si="0"/>
        <v>0.15</v>
      </c>
      <c r="H21" s="29"/>
    </row>
    <row r="22" spans="1:8" ht="33.75" customHeight="1">
      <c r="A22" s="33">
        <v>4</v>
      </c>
      <c r="B22" s="39" t="s">
        <v>17</v>
      </c>
      <c r="C22" s="42">
        <v>0.1</v>
      </c>
      <c r="D22" s="9" t="s">
        <v>36</v>
      </c>
      <c r="E22" s="10">
        <v>0.2</v>
      </c>
      <c r="F22" s="11">
        <v>1</v>
      </c>
      <c r="G22" s="11">
        <f t="shared" si="0"/>
        <v>0.2</v>
      </c>
      <c r="H22" s="27">
        <f>(G22+G23+G24+G25)*0.1</f>
        <v>0.1</v>
      </c>
    </row>
    <row r="23" spans="1:8" ht="34.5" customHeight="1">
      <c r="A23" s="34"/>
      <c r="B23" s="40"/>
      <c r="C23" s="43"/>
      <c r="D23" s="2" t="s">
        <v>37</v>
      </c>
      <c r="E23" s="8">
        <v>0.3</v>
      </c>
      <c r="F23" s="1">
        <v>1</v>
      </c>
      <c r="G23" s="1">
        <f t="shared" si="0"/>
        <v>0.3</v>
      </c>
      <c r="H23" s="28"/>
    </row>
    <row r="24" spans="1:8" ht="36" customHeight="1">
      <c r="A24" s="34"/>
      <c r="B24" s="40"/>
      <c r="C24" s="43"/>
      <c r="D24" s="2" t="s">
        <v>38</v>
      </c>
      <c r="E24" s="8">
        <v>0.3</v>
      </c>
      <c r="F24" s="1">
        <v>1</v>
      </c>
      <c r="G24" s="1">
        <f t="shared" si="0"/>
        <v>0.3</v>
      </c>
      <c r="H24" s="28"/>
    </row>
    <row r="25" spans="1:8" ht="80.25" customHeight="1" thickBot="1">
      <c r="A25" s="35"/>
      <c r="B25" s="41"/>
      <c r="C25" s="44"/>
      <c r="D25" s="13" t="s">
        <v>39</v>
      </c>
      <c r="E25" s="14">
        <v>0.2</v>
      </c>
      <c r="F25" s="15">
        <v>1</v>
      </c>
      <c r="G25" s="15">
        <f t="shared" si="0"/>
        <v>0.2</v>
      </c>
      <c r="H25" s="29"/>
    </row>
    <row r="26" spans="1:8">
      <c r="C26">
        <f>SUM(C3:C25)</f>
        <v>1</v>
      </c>
      <c r="H26">
        <f>SUM(H3:H25)</f>
        <v>1</v>
      </c>
    </row>
    <row r="27" spans="1:8" ht="88.5" customHeight="1">
      <c r="B27" s="45" t="s">
        <v>20</v>
      </c>
      <c r="C27" s="45"/>
      <c r="D27" s="45"/>
      <c r="E27" s="45"/>
      <c r="F27" s="45"/>
      <c r="G27" s="45"/>
      <c r="H27" s="45"/>
    </row>
    <row r="29" spans="1:8">
      <c r="B29" s="46" t="s">
        <v>21</v>
      </c>
      <c r="C29" s="46"/>
      <c r="D29" s="46"/>
      <c r="E29" s="46"/>
      <c r="F29" s="46"/>
      <c r="G29" s="46"/>
      <c r="H29" s="46"/>
    </row>
    <row r="30" spans="1:8" ht="30.75" customHeight="1">
      <c r="B30" s="47" t="s">
        <v>22</v>
      </c>
      <c r="C30" s="47"/>
      <c r="D30" s="47"/>
      <c r="E30" s="47"/>
      <c r="F30" s="47"/>
      <c r="G30" s="47"/>
      <c r="H30" s="47"/>
    </row>
    <row r="31" spans="1:8" ht="15.75">
      <c r="B31" s="48" t="s">
        <v>24</v>
      </c>
      <c r="C31" s="48"/>
      <c r="D31" s="48"/>
      <c r="E31" s="48"/>
      <c r="F31" s="48"/>
      <c r="G31" s="48"/>
      <c r="H31" s="48"/>
    </row>
    <row r="32" spans="1:8" ht="15.75">
      <c r="B32" s="48" t="s">
        <v>23</v>
      </c>
      <c r="C32" s="48"/>
      <c r="D32" s="48"/>
      <c r="E32" s="48"/>
      <c r="F32" s="48"/>
      <c r="G32" s="48"/>
      <c r="H32" s="48"/>
    </row>
  </sheetData>
  <mergeCells count="22">
    <mergeCell ref="B27:H27"/>
    <mergeCell ref="B29:H29"/>
    <mergeCell ref="B30:H30"/>
    <mergeCell ref="B31:H31"/>
    <mergeCell ref="B32:H32"/>
    <mergeCell ref="H22:H25"/>
    <mergeCell ref="A14:A21"/>
    <mergeCell ref="B14:B21"/>
    <mergeCell ref="C14:C21"/>
    <mergeCell ref="A22:A25"/>
    <mergeCell ref="B22:B25"/>
    <mergeCell ref="C22:C25"/>
    <mergeCell ref="C7:C13"/>
    <mergeCell ref="A1:H1"/>
    <mergeCell ref="H3:H6"/>
    <mergeCell ref="H7:H13"/>
    <mergeCell ref="H14:H21"/>
    <mergeCell ref="C3:C6"/>
    <mergeCell ref="B3:B6"/>
    <mergeCell ref="A3:A6"/>
    <mergeCell ref="A7:A13"/>
    <mergeCell ref="B7:B13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topLeftCell="A3" zoomScale="110" zoomScaleNormal="110" workbookViewId="0">
      <selection activeCell="D9" sqref="D9"/>
    </sheetView>
  </sheetViews>
  <sheetFormatPr defaultRowHeight="15"/>
  <cols>
    <col min="1" max="1" width="4.85546875" style="22" customWidth="1"/>
    <col min="2" max="2" width="19" style="22" customWidth="1"/>
    <col min="3" max="3" width="7.42578125" style="22" customWidth="1"/>
    <col min="4" max="4" width="60" style="22" customWidth="1"/>
    <col min="5" max="5" width="8.7109375" style="22" customWidth="1"/>
    <col min="6" max="6" width="10.28515625" style="22" customWidth="1"/>
    <col min="7" max="7" width="9.7109375" style="22" customWidth="1"/>
    <col min="8" max="8" width="10.7109375" style="22" customWidth="1"/>
    <col min="9" max="16384" width="9.140625" style="22"/>
  </cols>
  <sheetData>
    <row r="1" spans="1:14" ht="66" customHeight="1">
      <c r="E1" s="49" t="s">
        <v>42</v>
      </c>
      <c r="F1" s="49"/>
      <c r="G1" s="49"/>
      <c r="H1" s="49"/>
    </row>
    <row r="2" spans="1:14" ht="45.75" customHeight="1" thickBot="1">
      <c r="A2" s="26" t="s">
        <v>25</v>
      </c>
      <c r="B2" s="26"/>
      <c r="C2" s="26"/>
      <c r="D2" s="26"/>
      <c r="E2" s="26"/>
      <c r="F2" s="26"/>
      <c r="G2" s="26"/>
      <c r="H2" s="26"/>
      <c r="I2" s="18"/>
      <c r="J2" s="18"/>
      <c r="K2" s="18"/>
      <c r="L2" s="18"/>
      <c r="M2" s="18"/>
      <c r="N2" s="18"/>
    </row>
    <row r="3" spans="1:14" ht="36.75" thickBot="1">
      <c r="A3" s="16" t="s">
        <v>0</v>
      </c>
      <c r="B3" s="17" t="s">
        <v>1</v>
      </c>
      <c r="C3" s="17" t="s">
        <v>2</v>
      </c>
      <c r="D3" s="17" t="s">
        <v>3</v>
      </c>
      <c r="E3" s="4" t="s">
        <v>4</v>
      </c>
      <c r="F3" s="5" t="s">
        <v>5</v>
      </c>
      <c r="G3" s="4" t="s">
        <v>6</v>
      </c>
      <c r="H3" s="6" t="s">
        <v>7</v>
      </c>
    </row>
    <row r="4" spans="1:14" ht="111" customHeight="1">
      <c r="A4" s="33">
        <v>1</v>
      </c>
      <c r="B4" s="30" t="s">
        <v>8</v>
      </c>
      <c r="C4" s="23">
        <v>0.2</v>
      </c>
      <c r="D4" s="9" t="s">
        <v>43</v>
      </c>
      <c r="E4" s="19">
        <v>0.2</v>
      </c>
      <c r="F4" s="11"/>
      <c r="G4" s="11"/>
      <c r="H4" s="27"/>
    </row>
    <row r="5" spans="1:14" ht="51" customHeight="1">
      <c r="A5" s="34"/>
      <c r="B5" s="31"/>
      <c r="C5" s="24"/>
      <c r="D5" s="12" t="s">
        <v>9</v>
      </c>
      <c r="E5" s="20">
        <v>0.2</v>
      </c>
      <c r="F5" s="1"/>
      <c r="G5" s="1"/>
      <c r="H5" s="28"/>
    </row>
    <row r="6" spans="1:14" ht="36.75" customHeight="1">
      <c r="A6" s="34"/>
      <c r="B6" s="31"/>
      <c r="C6" s="24"/>
      <c r="D6" s="2" t="s">
        <v>10</v>
      </c>
      <c r="E6" s="20">
        <v>0.2</v>
      </c>
      <c r="F6" s="1"/>
      <c r="G6" s="1"/>
      <c r="H6" s="28"/>
    </row>
    <row r="7" spans="1:14" ht="69.75" customHeight="1" thickBot="1">
      <c r="A7" s="35"/>
      <c r="B7" s="32"/>
      <c r="C7" s="25"/>
      <c r="D7" s="13" t="s">
        <v>14</v>
      </c>
      <c r="E7" s="21">
        <v>0.4</v>
      </c>
      <c r="F7" s="15"/>
      <c r="G7" s="15"/>
      <c r="H7" s="29"/>
    </row>
    <row r="8" spans="1:14" ht="78" customHeight="1">
      <c r="A8" s="36">
        <v>2</v>
      </c>
      <c r="B8" s="30" t="s">
        <v>11</v>
      </c>
      <c r="C8" s="23">
        <v>0.3</v>
      </c>
      <c r="D8" s="9" t="s">
        <v>26</v>
      </c>
      <c r="E8" s="19">
        <v>0.15</v>
      </c>
      <c r="F8" s="11"/>
      <c r="G8" s="11"/>
      <c r="H8" s="27"/>
    </row>
    <row r="9" spans="1:14" ht="96.75" customHeight="1">
      <c r="A9" s="37"/>
      <c r="B9" s="31"/>
      <c r="C9" s="24"/>
      <c r="D9" s="2" t="s">
        <v>27</v>
      </c>
      <c r="E9" s="20">
        <v>0.2</v>
      </c>
      <c r="F9" s="1"/>
      <c r="G9" s="1"/>
      <c r="H9" s="28"/>
    </row>
    <row r="10" spans="1:14" ht="144.75" customHeight="1">
      <c r="A10" s="37"/>
      <c r="B10" s="31"/>
      <c r="C10" s="24"/>
      <c r="D10" s="2" t="s">
        <v>28</v>
      </c>
      <c r="E10" s="20">
        <v>0.2</v>
      </c>
      <c r="F10" s="1"/>
      <c r="G10" s="1"/>
      <c r="H10" s="28"/>
    </row>
    <row r="11" spans="1:14" ht="34.5" customHeight="1">
      <c r="A11" s="37"/>
      <c r="B11" s="31"/>
      <c r="C11" s="24"/>
      <c r="D11" s="2" t="s">
        <v>29</v>
      </c>
      <c r="E11" s="20">
        <v>0.1</v>
      </c>
      <c r="F11" s="1"/>
      <c r="G11" s="1"/>
      <c r="H11" s="28"/>
    </row>
    <row r="12" spans="1:14" ht="66" customHeight="1">
      <c r="A12" s="37"/>
      <c r="B12" s="31"/>
      <c r="C12" s="24"/>
      <c r="D12" s="2" t="s">
        <v>30</v>
      </c>
      <c r="E12" s="20">
        <v>0.1</v>
      </c>
      <c r="F12" s="1"/>
      <c r="G12" s="1"/>
      <c r="H12" s="28"/>
    </row>
    <row r="13" spans="1:14" ht="93.75" customHeight="1">
      <c r="A13" s="37"/>
      <c r="B13" s="31"/>
      <c r="C13" s="24"/>
      <c r="D13" s="7" t="s">
        <v>31</v>
      </c>
      <c r="E13" s="20">
        <v>0.15</v>
      </c>
      <c r="F13" s="1"/>
      <c r="G13" s="1"/>
      <c r="H13" s="28"/>
    </row>
    <row r="14" spans="1:14" ht="126.75" customHeight="1" thickBot="1">
      <c r="A14" s="38"/>
      <c r="B14" s="32"/>
      <c r="C14" s="25"/>
      <c r="D14" s="13" t="s">
        <v>41</v>
      </c>
      <c r="E14" s="21">
        <v>0.1</v>
      </c>
      <c r="F14" s="15"/>
      <c r="G14" s="15"/>
      <c r="H14" s="29"/>
    </row>
    <row r="15" spans="1:14" ht="108" customHeight="1">
      <c r="A15" s="33">
        <v>3</v>
      </c>
      <c r="B15" s="30" t="s">
        <v>12</v>
      </c>
      <c r="C15" s="23">
        <v>0.4</v>
      </c>
      <c r="D15" s="9" t="s">
        <v>33</v>
      </c>
      <c r="E15" s="19">
        <v>0.15</v>
      </c>
      <c r="F15" s="11"/>
      <c r="G15" s="11"/>
      <c r="H15" s="27"/>
    </row>
    <row r="16" spans="1:14" ht="45">
      <c r="A16" s="34"/>
      <c r="B16" s="31"/>
      <c r="C16" s="24"/>
      <c r="D16" s="2" t="s">
        <v>13</v>
      </c>
      <c r="E16" s="20">
        <v>0.1</v>
      </c>
      <c r="F16" s="1"/>
      <c r="G16" s="1"/>
      <c r="H16" s="28"/>
    </row>
    <row r="17" spans="1:8" ht="81" customHeight="1">
      <c r="A17" s="34"/>
      <c r="B17" s="31"/>
      <c r="C17" s="24"/>
      <c r="D17" s="2" t="s">
        <v>18</v>
      </c>
      <c r="E17" s="20">
        <v>0.2</v>
      </c>
      <c r="F17" s="1"/>
      <c r="G17" s="1"/>
      <c r="H17" s="28"/>
    </row>
    <row r="18" spans="1:8" ht="34.5" customHeight="1">
      <c r="A18" s="34"/>
      <c r="B18" s="31"/>
      <c r="C18" s="24"/>
      <c r="D18" s="12" t="s">
        <v>34</v>
      </c>
      <c r="E18" s="20">
        <v>0.1</v>
      </c>
      <c r="F18" s="1"/>
      <c r="G18" s="1"/>
      <c r="H18" s="28"/>
    </row>
    <row r="19" spans="1:8" ht="19.5" customHeight="1">
      <c r="A19" s="34"/>
      <c r="B19" s="31"/>
      <c r="C19" s="24"/>
      <c r="D19" s="2" t="s">
        <v>15</v>
      </c>
      <c r="E19" s="20">
        <v>0.1</v>
      </c>
      <c r="F19" s="1"/>
      <c r="G19" s="1"/>
      <c r="H19" s="28"/>
    </row>
    <row r="20" spans="1:8" ht="18.75" customHeight="1">
      <c r="A20" s="34"/>
      <c r="B20" s="31"/>
      <c r="C20" s="24"/>
      <c r="D20" s="2" t="s">
        <v>16</v>
      </c>
      <c r="E20" s="20">
        <v>0.1</v>
      </c>
      <c r="F20" s="1"/>
      <c r="G20" s="1"/>
      <c r="H20" s="28"/>
    </row>
    <row r="21" spans="1:8" ht="36" customHeight="1">
      <c r="A21" s="34"/>
      <c r="B21" s="31"/>
      <c r="C21" s="24"/>
      <c r="D21" s="2" t="s">
        <v>35</v>
      </c>
      <c r="E21" s="20">
        <v>0.1</v>
      </c>
      <c r="F21" s="1"/>
      <c r="G21" s="1"/>
      <c r="H21" s="28"/>
    </row>
    <row r="22" spans="1:8" ht="112.5" customHeight="1" thickBot="1">
      <c r="A22" s="35"/>
      <c r="B22" s="32"/>
      <c r="C22" s="25"/>
      <c r="D22" s="13" t="s">
        <v>19</v>
      </c>
      <c r="E22" s="21">
        <v>0.15</v>
      </c>
      <c r="F22" s="15"/>
      <c r="G22" s="15"/>
      <c r="H22" s="29"/>
    </row>
    <row r="23" spans="1:8" ht="33.75" customHeight="1">
      <c r="A23" s="33">
        <v>4</v>
      </c>
      <c r="B23" s="39" t="s">
        <v>17</v>
      </c>
      <c r="C23" s="42">
        <v>0.1</v>
      </c>
      <c r="D23" s="9" t="s">
        <v>36</v>
      </c>
      <c r="E23" s="19">
        <v>0.2</v>
      </c>
      <c r="F23" s="11"/>
      <c r="G23" s="11"/>
      <c r="H23" s="27"/>
    </row>
    <row r="24" spans="1:8" ht="34.5" customHeight="1">
      <c r="A24" s="34"/>
      <c r="B24" s="40"/>
      <c r="C24" s="43"/>
      <c r="D24" s="2" t="s">
        <v>37</v>
      </c>
      <c r="E24" s="20">
        <v>0.3</v>
      </c>
      <c r="F24" s="1"/>
      <c r="G24" s="1"/>
      <c r="H24" s="28"/>
    </row>
    <row r="25" spans="1:8" ht="36" customHeight="1">
      <c r="A25" s="34"/>
      <c r="B25" s="40"/>
      <c r="C25" s="43"/>
      <c r="D25" s="2" t="s">
        <v>38</v>
      </c>
      <c r="E25" s="20">
        <v>0.3</v>
      </c>
      <c r="F25" s="1"/>
      <c r="G25" s="1"/>
      <c r="H25" s="28"/>
    </row>
    <row r="26" spans="1:8" ht="80.25" customHeight="1" thickBot="1">
      <c r="A26" s="35"/>
      <c r="B26" s="41"/>
      <c r="C26" s="44"/>
      <c r="D26" s="13" t="s">
        <v>40</v>
      </c>
      <c r="E26" s="21">
        <v>0.2</v>
      </c>
      <c r="F26" s="15"/>
      <c r="G26" s="15"/>
      <c r="H26" s="29"/>
    </row>
    <row r="27" spans="1:8">
      <c r="C27" s="22">
        <f>SUM(C4:C26)</f>
        <v>1</v>
      </c>
      <c r="H27" s="22">
        <f>SUM(H4:H26)</f>
        <v>0</v>
      </c>
    </row>
    <row r="28" spans="1:8" ht="88.5" customHeight="1">
      <c r="B28" s="45" t="s">
        <v>20</v>
      </c>
      <c r="C28" s="45"/>
      <c r="D28" s="45"/>
      <c r="E28" s="45"/>
      <c r="F28" s="45"/>
      <c r="G28" s="45"/>
      <c r="H28" s="45"/>
    </row>
    <row r="30" spans="1:8">
      <c r="B30" s="46" t="s">
        <v>21</v>
      </c>
      <c r="C30" s="46"/>
      <c r="D30" s="46"/>
      <c r="E30" s="46"/>
      <c r="F30" s="46"/>
      <c r="G30" s="46"/>
      <c r="H30" s="46"/>
    </row>
    <row r="31" spans="1:8" ht="30.75" customHeight="1">
      <c r="B31" s="47" t="s">
        <v>22</v>
      </c>
      <c r="C31" s="47"/>
      <c r="D31" s="47"/>
      <c r="E31" s="47"/>
      <c r="F31" s="47"/>
      <c r="G31" s="47"/>
      <c r="H31" s="47"/>
    </row>
    <row r="32" spans="1:8" ht="15.75">
      <c r="B32" s="48" t="s">
        <v>24</v>
      </c>
      <c r="C32" s="48"/>
      <c r="D32" s="48"/>
      <c r="E32" s="48"/>
      <c r="F32" s="48"/>
      <c r="G32" s="48"/>
      <c r="H32" s="48"/>
    </row>
    <row r="33" spans="2:8" ht="15.75">
      <c r="B33" s="48" t="s">
        <v>23</v>
      </c>
      <c r="C33" s="48"/>
      <c r="D33" s="48"/>
      <c r="E33" s="48"/>
      <c r="F33" s="48"/>
      <c r="G33" s="48"/>
      <c r="H33" s="48"/>
    </row>
  </sheetData>
  <mergeCells count="23">
    <mergeCell ref="A23:A26"/>
    <mergeCell ref="B23:B26"/>
    <mergeCell ref="C23:C26"/>
    <mergeCell ref="H23:H26"/>
    <mergeCell ref="A2:H2"/>
    <mergeCell ref="A4:A7"/>
    <mergeCell ref="B4:B7"/>
    <mergeCell ref="C4:C7"/>
    <mergeCell ref="H4:H7"/>
    <mergeCell ref="A8:A14"/>
    <mergeCell ref="B8:B14"/>
    <mergeCell ref="C8:C14"/>
    <mergeCell ref="H8:H14"/>
    <mergeCell ref="E1:H1"/>
    <mergeCell ref="A15:A22"/>
    <mergeCell ref="B15:B22"/>
    <mergeCell ref="C15:C22"/>
    <mergeCell ref="H15:H22"/>
    <mergeCell ref="B28:H28"/>
    <mergeCell ref="B30:H30"/>
    <mergeCell ref="B31:H31"/>
    <mergeCell ref="B32:H32"/>
    <mergeCell ref="B33:H33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Аркуш1</vt:lpstr>
      <vt:lpstr>Аркуш1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2006-11-28T10:41:36Z</dcterms:created>
  <dcterms:modified xsi:type="dcterms:W3CDTF">2012-10-31T08:13:43Z</dcterms:modified>
</cp:coreProperties>
</file>